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5840" windowWidth="29040" xWindow="-120" yWindow="-120"/>
  </bookViews>
  <sheets>
    <sheet xmlns:r="http://schemas.openxmlformats.org/officeDocument/2006/relationships" name="Прогноз образования ТКО" sheetId="1" state="visible" r:id="rId1"/>
  </sheets>
  <definedNames>
    <definedName localSheetId="0" name="_xlnm.Print_Titles">'Прогноз образования ТКО'!$4:$5</definedName>
  </definedNames>
  <calcPr calcId="191029" fullCalcOnLoad="1"/>
</workbook>
</file>

<file path=xl/sharedStrings.xml><?xml version="1.0" encoding="utf-8"?>
<sst xmlns="http://schemas.openxmlformats.org/spreadsheetml/2006/main" uniqueCount="47">
  <si>
    <t>Приложение № 7к приказу Министерства природных    ресурсов и экологии Омской областиот ___________ № _________</t>
  </si>
  <si>
    <t>"Приложение № 41 к территориальной схеме обращения с отходами производства и потребления в Омской области</t>
  </si>
  <si>
    <t>Прогноз образования твердых коммунальных отходов (далее – ТКО)</t>
  </si>
  <si>
    <t>Показатель/Муниципальное образование</t>
  </si>
  <si>
    <t>Год</t>
  </si>
  <si>
    <t>Прогноз численности населения (на начало года), тыс. человек</t>
  </si>
  <si>
    <t>Индекс изменения нормы накопления ТКО по массе и объему (Справочник ТБО, Мирный А.Н., Москва, 2001), в % к предыдущему году</t>
  </si>
  <si>
    <t>-</t>
  </si>
  <si>
    <t>Индекс изменения численности населения, в % к предыдущему году</t>
  </si>
  <si>
    <t>Сводный индекс изменения массы к предыдущему году</t>
  </si>
  <si>
    <t>Прогнозные значения образования ТКО, тонн</t>
  </si>
  <si>
    <t>Азовский немецкий национальный муниципальный район</t>
  </si>
  <si>
    <t>Большереченский муниципальный район</t>
  </si>
  <si>
    <t>Большеуковский муниципальный район</t>
  </si>
  <si>
    <t>Городской округ - город Омск</t>
  </si>
  <si>
    <t>Горьковский муниципальный район</t>
  </si>
  <si>
    <t>Знаменский муниципальный район</t>
  </si>
  <si>
    <t>Исилькульский муниципальный район</t>
  </si>
  <si>
    <t>Калачинский муниципальный район</t>
  </si>
  <si>
    <t>Колосовский муниципальный район</t>
  </si>
  <si>
    <t>Кормиловский муниципальный район</t>
  </si>
  <si>
    <t>Крутинский муниципальный район</t>
  </si>
  <si>
    <t>Любинский муниципальный район</t>
  </si>
  <si>
    <t>Марьяновский муниципальный район</t>
  </si>
  <si>
    <t>Москаленский муниципальный район</t>
  </si>
  <si>
    <t>Муромцевский муниципальный район</t>
  </si>
  <si>
    <t>Называевский муниципальный район</t>
  </si>
  <si>
    <t>Нижнеомский муниципальный район</t>
  </si>
  <si>
    <t>Нововаршавский муниципальный район</t>
  </si>
  <si>
    <t>Одесский муниципальный район</t>
  </si>
  <si>
    <t>Оконешниковский муниципальный район</t>
  </si>
  <si>
    <t>Омский муниципальный район</t>
  </si>
  <si>
    <t>Павлоградский муниципальный район</t>
  </si>
  <si>
    <t>Полтавский муниципальный район</t>
  </si>
  <si>
    <t>Русско-Полянский муниципальный район</t>
  </si>
  <si>
    <t>Саргатский муниципальный район</t>
  </si>
  <si>
    <t>Седельниковский муниципальный район</t>
  </si>
  <si>
    <t>Таврический муниципальный район</t>
  </si>
  <si>
    <t>Тарский муниципальный район</t>
  </si>
  <si>
    <t>Тевризский муниципальный район</t>
  </si>
  <si>
    <t>Тюкалинский муниципальный район</t>
  </si>
  <si>
    <t>Усть-Ишимский муниципальный район</t>
  </si>
  <si>
    <t>Черлакский муниципальный район</t>
  </si>
  <si>
    <t>Шербакульский муниципальный район</t>
  </si>
  <si>
    <t>Итого</t>
  </si>
  <si>
    <t>Прогнозные значения образования ТКО, куб. м.</t>
  </si>
  <si>
    <t>"</t>
  </si>
</sst>
</file>

<file path=xl/styles.xml><?xml version="1.0" encoding="utf-8"?>
<styleSheet xmlns="http://schemas.openxmlformats.org/spreadsheetml/2006/main">
  <numFmts count="3">
    <numFmt formatCode="#,##0.0" numFmtId="164"/>
    <numFmt formatCode="0.0" numFmtId="165"/>
    <numFmt formatCode="0.00000000" numFmtId="166"/>
  </numFmts>
  <fonts count="7">
    <font>
      <name val="Calibri"/>
      <charset val="204"/>
      <family val="2"/>
      <color theme="1"/>
      <sz val="11"/>
      <scheme val="minor"/>
    </font>
    <font>
      <name val="Times New Roman"/>
      <family val="1"/>
      <color rgb="FF000000"/>
      <sz val="11"/>
    </font>
    <font>
      <name val="Times New Roman"/>
      <family val="1"/>
      <color theme="1"/>
      <sz val="11"/>
    </font>
    <font>
      <name val="Times New Roman"/>
      <family val="1"/>
      <sz val="11"/>
    </font>
    <font>
      <name val="Times New Roman"/>
      <charset val="204"/>
      <family val="1"/>
      <color rgb="FF000000"/>
      <sz val="11"/>
    </font>
    <font>
      <name val="Times New Roman"/>
      <charset val="204"/>
      <family val="1"/>
      <color theme="1"/>
      <sz val="14"/>
    </font>
    <font>
      <name val="Times New Roman"/>
      <charset val="204"/>
      <family val="1"/>
      <color theme="1"/>
      <sz val="11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25">
    <xf borderId="0" fillId="0" fontId="0" numFmtId="0" pivotButton="0" quotePrefix="0" xfId="0"/>
    <xf borderId="0" fillId="0" fontId="2" numFmtId="0" pivotButton="0" quotePrefix="0" xfId="0"/>
    <xf applyAlignment="1" borderId="1" fillId="2" fontId="1" numFmtId="0" pivotButton="0" quotePrefix="0" xfId="0">
      <alignment horizontal="center" vertical="center" wrapText="1"/>
    </xf>
    <xf applyAlignment="1" borderId="1" fillId="2" fontId="1" numFmtId="0" pivotButton="0" quotePrefix="0" xfId="0">
      <alignment horizontal="left" vertical="center" wrapText="1"/>
    </xf>
    <xf applyAlignment="1" borderId="1" fillId="2" fontId="1" numFmtId="164" pivotButton="0" quotePrefix="0" xfId="0">
      <alignment horizontal="center" vertical="center" wrapText="1"/>
    </xf>
    <xf borderId="0" fillId="0" fontId="2" numFmtId="165" pivotButton="0" quotePrefix="0" xfId="0"/>
    <xf applyAlignment="1" borderId="1" fillId="2" fontId="1" numFmtId="4" pivotButton="0" quotePrefix="0" xfId="0">
      <alignment horizontal="center" vertical="center" wrapText="1"/>
    </xf>
    <xf borderId="0" fillId="0" fontId="2" numFmtId="2" pivotButton="0" quotePrefix="0" xfId="0"/>
    <xf applyAlignment="1" borderId="1" fillId="2" fontId="1" numFmtId="2" pivotButton="0" quotePrefix="0" xfId="0">
      <alignment horizontal="center" vertical="center" wrapText="1"/>
    </xf>
    <xf applyAlignment="1" borderId="1" fillId="0" fontId="2" numFmtId="0" pivotButton="0" quotePrefix="0" xfId="0">
      <alignment wrapText="1"/>
    </xf>
    <xf applyAlignment="1" borderId="1" fillId="2" fontId="1" numFmtId="0" pivotButton="0" quotePrefix="0" xfId="0">
      <alignment vertical="center" wrapText="1"/>
    </xf>
    <xf applyAlignment="1" borderId="1" fillId="2" fontId="1" numFmtId="166" pivotButton="0" quotePrefix="0" xfId="0">
      <alignment horizontal="center" vertical="center" wrapText="1"/>
    </xf>
    <xf borderId="0" fillId="0" fontId="2" numFmtId="1" pivotButton="0" quotePrefix="0" xfId="0"/>
    <xf applyAlignment="1" borderId="1" fillId="2" fontId="1" numFmtId="2" pivotButton="0" quotePrefix="0" xfId="0">
      <alignment vertical="center" wrapText="1"/>
    </xf>
    <xf applyAlignment="1" borderId="1" fillId="2" fontId="2" numFmtId="2" pivotButton="0" quotePrefix="0" xfId="0">
      <alignment vertical="center" wrapText="1"/>
    </xf>
    <xf applyAlignment="1" borderId="1" fillId="2" fontId="1" numFmtId="165" pivotButton="0" quotePrefix="0" xfId="0">
      <alignment vertical="center" wrapText="1"/>
    </xf>
    <xf applyAlignment="1" borderId="1" fillId="2" fontId="3" numFmtId="2" pivotButton="0" quotePrefix="0" xfId="0">
      <alignment vertical="center" wrapText="1"/>
    </xf>
    <xf applyAlignment="1" borderId="1" fillId="2" fontId="1" numFmtId="0" pivotButton="0" quotePrefix="0" xfId="0">
      <alignment horizontal="left" vertical="center" wrapText="1"/>
    </xf>
    <xf applyAlignment="1" borderId="1" fillId="2" fontId="4" numFmtId="0" pivotButton="0" quotePrefix="0" xfId="0">
      <alignment vertical="center" wrapText="1"/>
    </xf>
    <xf applyAlignment="1" borderId="1" fillId="2" fontId="6" numFmtId="0" pivotButton="0" quotePrefix="0" xfId="0">
      <alignment horizontal="left" vertical="center" wrapText="1"/>
    </xf>
    <xf applyAlignment="1" borderId="1" fillId="2" fontId="1" numFmtId="0" pivotButton="0" quotePrefix="0" xfId="0">
      <alignment horizontal="left" vertical="center" wrapText="1"/>
    </xf>
    <xf applyAlignment="1" borderId="1" fillId="2" fontId="1" numFmtId="0" pivotButton="0" quotePrefix="0" xfId="0">
      <alignment horizontal="center" vertical="center" wrapText="1"/>
    </xf>
    <xf applyAlignment="1" borderId="1" fillId="2" fontId="4" numFmtId="0" pivotButton="0" quotePrefix="0" xfId="0">
      <alignment horizontal="center" vertical="center" wrapText="1"/>
    </xf>
    <xf applyAlignment="1" borderId="0" fillId="0" fontId="5" numFmtId="0" pivotButton="0" quotePrefix="0" xfId="0">
      <alignment horizontal="right" vertical="top" wrapText="1"/>
    </xf>
    <xf applyAlignment="1" borderId="0" fillId="0" fontId="5" numFmtId="0" pivotButton="0" quotePrefix="0" xfId="0">
      <alignment horizontal="center" vertical="center" wrapText="1"/>
    </xf>
  </cellXfs>
  <cellStyles count="1">
    <cellStyle builtinId="0" name="Обычный" xfId="0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O88"/>
  <sheetViews>
    <sheetView tabSelected="1" topLeftCell="A52" workbookViewId="0" zoomScale="90" zoomScaleNormal="90">
      <selection activeCell="G7" sqref="G7"/>
    </sheetView>
  </sheetViews>
  <sheetFormatPr baseColWidth="8" defaultColWidth="8.85546875" defaultRowHeight="15" outlineLevelCol="0"/>
  <cols>
    <col customWidth="1" max="1" min="1" style="1" width="39.140625"/>
    <col bestFit="1" customWidth="1" max="2" min="2" style="1" width="12.7109375"/>
    <col bestFit="1" customWidth="1" max="12" min="3" style="1" width="10.7109375"/>
    <col customWidth="1" max="13" min="13" style="1" width="1.85546875"/>
    <col customWidth="1" max="16384" min="14" style="1" width="8.85546875"/>
  </cols>
  <sheetData>
    <row customHeight="1" ht="85.5" r="1" spans="1:15">
      <c r="A1" s="23" t="s">
        <v>0</v>
      </c>
    </row>
    <row customHeight="1" ht="57.75" r="2" spans="1:15">
      <c r="A2" s="23" t="s">
        <v>1</v>
      </c>
    </row>
    <row customHeight="1" ht="29.25" r="3" spans="1:15">
      <c r="A3" s="24" t="s">
        <v>2</v>
      </c>
    </row>
    <row r="4" spans="1:15">
      <c r="A4" s="20" t="s">
        <v>3</v>
      </c>
      <c r="B4" s="21" t="s">
        <v>4</v>
      </c>
    </row>
    <row r="5" spans="1:15">
      <c r="B5" s="21" t="n">
        <v>2020</v>
      </c>
      <c r="C5" s="21" t="n">
        <v>2021</v>
      </c>
      <c r="D5" s="21" t="n">
        <v>2022</v>
      </c>
      <c r="E5" s="21" t="n">
        <v>2023</v>
      </c>
      <c r="F5" s="21" t="n">
        <v>2024</v>
      </c>
      <c r="G5" s="21" t="n">
        <v>2025</v>
      </c>
      <c r="H5" s="21" t="n">
        <v>2026</v>
      </c>
      <c r="I5" s="21" t="n">
        <v>2027</v>
      </c>
      <c r="J5" s="21" t="n">
        <v>2028</v>
      </c>
      <c r="K5" s="21" t="n">
        <v>2029</v>
      </c>
      <c r="L5" s="21" t="n">
        <v>2030</v>
      </c>
    </row>
    <row customHeight="1" ht="32.25" r="6" spans="1:15">
      <c r="A6" s="20" t="s">
        <v>5</v>
      </c>
      <c r="B6" s="4" t="n">
        <v>1926.665</v>
      </c>
      <c r="C6" s="4" t="n">
        <v>1903.675</v>
      </c>
      <c r="D6" s="4" t="n">
        <v>1884.006</v>
      </c>
      <c r="E6" s="4" t="n">
        <v>1867.15</v>
      </c>
      <c r="F6" s="4" t="n">
        <v>1850.767</v>
      </c>
      <c r="G6" s="4" t="n">
        <v>1834.565</v>
      </c>
      <c r="H6" s="4" t="n">
        <v>1818.453</v>
      </c>
      <c r="I6" s="4" t="n">
        <v>1802.434</v>
      </c>
      <c r="J6" s="4" t="n">
        <v>1786.637</v>
      </c>
      <c r="K6" s="4" t="n">
        <v>1771.179</v>
      </c>
      <c r="L6" s="4" t="n">
        <v>1756.183</v>
      </c>
    </row>
    <row customHeight="1" ht="60" r="7" spans="1:15">
      <c r="A7" s="20" t="s">
        <v>6</v>
      </c>
      <c r="B7" s="6" t="s">
        <v>7</v>
      </c>
      <c r="C7" s="6" t="n">
        <v>100.3</v>
      </c>
      <c r="D7" s="6" t="n">
        <v>100.3</v>
      </c>
      <c r="E7" s="6" t="n">
        <v>100.3</v>
      </c>
      <c r="F7" s="6" t="n">
        <v>100.3</v>
      </c>
      <c r="G7" s="6" t="n">
        <v>100.3</v>
      </c>
      <c r="H7" s="6" t="n">
        <v>100.3</v>
      </c>
      <c r="I7" s="6" t="n">
        <v>100.3</v>
      </c>
      <c r="J7" s="6" t="n">
        <v>100.3</v>
      </c>
      <c r="K7" s="6" t="n">
        <v>100.3</v>
      </c>
      <c r="L7" s="6" t="n">
        <v>100.3</v>
      </c>
      <c r="N7" s="7" t="n"/>
      <c r="O7" s="7" t="n"/>
    </row>
    <row customHeight="1" ht="30" r="8" spans="1:15">
      <c r="A8" s="20" t="s">
        <v>8</v>
      </c>
      <c r="B8" s="8" t="s">
        <v>7</v>
      </c>
      <c r="C8" s="8">
        <f>C6/B6*100</f>
        <v/>
      </c>
      <c r="D8" s="8">
        <f>D6/C6*100</f>
        <v/>
      </c>
      <c r="E8" s="8">
        <f>E6/D6*100</f>
        <v/>
      </c>
      <c r="F8" s="8">
        <f>F6/E6*100</f>
        <v/>
      </c>
      <c r="G8" s="8">
        <f>G6/F6*100</f>
        <v/>
      </c>
      <c r="H8" s="8">
        <f>H6/G6*100</f>
        <v/>
      </c>
      <c r="I8" s="8">
        <f>I6/H6*100</f>
        <v/>
      </c>
      <c r="J8" s="8">
        <f>J6/I6*100</f>
        <v/>
      </c>
      <c r="K8" s="8">
        <f>K6/J6*100</f>
        <v/>
      </c>
      <c r="L8" s="8">
        <f>L6/K6*100</f>
        <v/>
      </c>
    </row>
    <row customHeight="1" ht="30" r="9" spans="1:15">
      <c r="A9" s="20" t="s">
        <v>9</v>
      </c>
      <c r="B9" s="8" t="s">
        <v>7</v>
      </c>
      <c r="C9" s="11">
        <f>ROUND(C7/100*C8/100,7)</f>
        <v/>
      </c>
      <c r="D9" s="11">
        <f>ROUND(D7/100*D8/100,7)</f>
        <v/>
      </c>
      <c r="E9" s="11">
        <f>ROUND(E7/100*E8/100,7)</f>
        <v/>
      </c>
      <c r="F9" s="11">
        <f>ROUND(F7/100*F8/100,7)</f>
        <v/>
      </c>
      <c r="G9" s="11">
        <f>ROUND(G7/100*G8/100,7)</f>
        <v/>
      </c>
      <c r="H9" s="11">
        <f>ROUND(H7/100*H8/100,7)</f>
        <v/>
      </c>
      <c r="I9" s="11">
        <f>ROUND(I7/100*I8/100,7)</f>
        <v/>
      </c>
      <c r="J9" s="11">
        <f>ROUND(J7/100*J8/100,7)</f>
        <v/>
      </c>
      <c r="K9" s="11">
        <f>ROUND(K7/100*K8/100,7)</f>
        <v/>
      </c>
      <c r="L9" s="11">
        <f>ROUND(L7/100*L8/100,7)</f>
        <v/>
      </c>
    </row>
    <row customHeight="1" ht="18.75" r="10" spans="1:15">
      <c r="A10" s="22" t="s">
        <v>10</v>
      </c>
    </row>
    <row customHeight="1" ht="30" r="11" spans="1:15">
      <c r="A11" s="9" t="s">
        <v>11</v>
      </c>
      <c r="B11" s="16" t="n">
        <v>8950.243088818783</v>
      </c>
      <c r="C11" s="13">
        <f>B11*C$9</f>
        <v/>
      </c>
      <c r="D11" s="13">
        <f>C11*D$9</f>
        <v/>
      </c>
      <c r="E11" s="13">
        <f>D11*E$9</f>
        <v/>
      </c>
      <c r="F11" s="13">
        <f>E11*F$9</f>
        <v/>
      </c>
      <c r="G11" s="13">
        <f>F11*G$9</f>
        <v/>
      </c>
      <c r="H11" s="13">
        <f>G11*H$9</f>
        <v/>
      </c>
      <c r="I11" s="13">
        <f>H11*I$9</f>
        <v/>
      </c>
      <c r="J11" s="13">
        <f>I11*J$9</f>
        <v/>
      </c>
      <c r="K11" s="13">
        <f>J11*K$9</f>
        <v/>
      </c>
      <c r="L11" s="13">
        <f>K11*L$9</f>
        <v/>
      </c>
    </row>
    <row r="12" spans="1:15">
      <c r="A12" s="9" t="s">
        <v>12</v>
      </c>
      <c r="B12" s="16" t="n">
        <v>8658.222490359805</v>
      </c>
      <c r="C12" s="13">
        <f>B12*C$9</f>
        <v/>
      </c>
      <c r="D12" s="13">
        <f>C12*D$9</f>
        <v/>
      </c>
      <c r="E12" s="13">
        <f>D12*E$9</f>
        <v/>
      </c>
      <c r="F12" s="13">
        <f>E12*F$9</f>
        <v/>
      </c>
      <c r="G12" s="13">
        <f>F12*G$9</f>
        <v/>
      </c>
      <c r="H12" s="13">
        <f>G12*H$9</f>
        <v/>
      </c>
      <c r="I12" s="13">
        <f>H12*I$9</f>
        <v/>
      </c>
      <c r="J12" s="13">
        <f>I12*J$9</f>
        <v/>
      </c>
      <c r="K12" s="13">
        <f>J12*K$9</f>
        <v/>
      </c>
      <c r="L12" s="13">
        <f>K12*L$9</f>
        <v/>
      </c>
    </row>
    <row r="13" spans="1:15">
      <c r="A13" s="9" t="s">
        <v>13</v>
      </c>
      <c r="B13" s="16" t="n">
        <v>5618.890140157334</v>
      </c>
      <c r="C13" s="13">
        <f>B13*C$9</f>
        <v/>
      </c>
      <c r="D13" s="13">
        <f>C13*D$9</f>
        <v/>
      </c>
      <c r="E13" s="13">
        <f>D13*E$9</f>
        <v/>
      </c>
      <c r="F13" s="13">
        <f>E13*F$9</f>
        <v/>
      </c>
      <c r="G13" s="13">
        <f>F13*G$9</f>
        <v/>
      </c>
      <c r="H13" s="13">
        <f>G13*H$9</f>
        <v/>
      </c>
      <c r="I13" s="13">
        <f>H13*I$9</f>
        <v/>
      </c>
      <c r="J13" s="13">
        <f>I13*J$9</f>
        <v/>
      </c>
      <c r="K13" s="13">
        <f>J13*K$9</f>
        <v/>
      </c>
      <c r="L13" s="13">
        <f>K13*L$9</f>
        <v/>
      </c>
    </row>
    <row r="14" spans="1:15">
      <c r="A14" s="9" t="s">
        <v>14</v>
      </c>
      <c r="B14" s="16" t="n">
        <v>536699.5446812483</v>
      </c>
      <c r="C14" s="13">
        <f>B14*C$9</f>
        <v/>
      </c>
      <c r="D14" s="13">
        <f>C14*D$9</f>
        <v/>
      </c>
      <c r="E14" s="13">
        <f>D14*E$9</f>
        <v/>
      </c>
      <c r="F14" s="13">
        <f>E14*F$9</f>
        <v/>
      </c>
      <c r="G14" s="13">
        <f>F14*G$9</f>
        <v/>
      </c>
      <c r="H14" s="13">
        <f>G14*H$9</f>
        <v/>
      </c>
      <c r="I14" s="13">
        <f>H14*I$9</f>
        <v/>
      </c>
      <c r="J14" s="13">
        <f>I14*J$9</f>
        <v/>
      </c>
      <c r="K14" s="13">
        <f>J14*K$9</f>
        <v/>
      </c>
      <c r="L14" s="13">
        <f>K14*L$9</f>
        <v/>
      </c>
    </row>
    <row r="15" spans="1:15">
      <c r="A15" s="9" t="s">
        <v>15</v>
      </c>
      <c r="B15" s="16" t="n">
        <v>7049.206431213437</v>
      </c>
      <c r="C15" s="13">
        <f>B15*C$9</f>
        <v/>
      </c>
      <c r="D15" s="13">
        <f>C15*D$9</f>
        <v/>
      </c>
      <c r="E15" s="13">
        <f>D15*E$9</f>
        <v/>
      </c>
      <c r="F15" s="13">
        <f>E15*F$9</f>
        <v/>
      </c>
      <c r="G15" s="13">
        <f>F15*G$9</f>
        <v/>
      </c>
      <c r="H15" s="13">
        <f>G15*H$9</f>
        <v/>
      </c>
      <c r="I15" s="13">
        <f>H15*I$9</f>
        <v/>
      </c>
      <c r="J15" s="13">
        <f>I15*J$9</f>
        <v/>
      </c>
      <c r="K15" s="13">
        <f>J15*K$9</f>
        <v/>
      </c>
      <c r="L15" s="13">
        <f>K15*L$9</f>
        <v/>
      </c>
    </row>
    <row r="16" spans="1:15">
      <c r="A16" s="9" t="s">
        <v>16</v>
      </c>
      <c r="B16" s="16" t="n">
        <v>4326.401660127505</v>
      </c>
      <c r="C16" s="13">
        <f>B16*C$9</f>
        <v/>
      </c>
      <c r="D16" s="13">
        <f>C16*D$9</f>
        <v/>
      </c>
      <c r="E16" s="13">
        <f>D16*E$9</f>
        <v/>
      </c>
      <c r="F16" s="13">
        <f>E16*F$9</f>
        <v/>
      </c>
      <c r="G16" s="13">
        <f>F16*G$9</f>
        <v/>
      </c>
      <c r="H16" s="13">
        <f>G16*H$9</f>
        <v/>
      </c>
      <c r="I16" s="13">
        <f>H16*I$9</f>
        <v/>
      </c>
      <c r="J16" s="13">
        <f>I16*J$9</f>
        <v/>
      </c>
      <c r="K16" s="13">
        <f>J16*K$9</f>
        <v/>
      </c>
      <c r="L16" s="13">
        <f>K16*L$9</f>
        <v/>
      </c>
    </row>
    <row r="17" spans="1:15">
      <c r="A17" s="9" t="s">
        <v>17</v>
      </c>
      <c r="B17" s="16" t="n">
        <v>13610.1395560027</v>
      </c>
      <c r="C17" s="13">
        <f>B17*C$9</f>
        <v/>
      </c>
      <c r="D17" s="13">
        <f>C17*D$9</f>
        <v/>
      </c>
      <c r="E17" s="13">
        <f>D17*E$9</f>
        <v/>
      </c>
      <c r="F17" s="13">
        <f>E17*F$9</f>
        <v/>
      </c>
      <c r="G17" s="13">
        <f>F17*G$9</f>
        <v/>
      </c>
      <c r="H17" s="13">
        <f>G17*H$9</f>
        <v/>
      </c>
      <c r="I17" s="13">
        <f>H17*I$9</f>
        <v/>
      </c>
      <c r="J17" s="13">
        <f>I17*J$9</f>
        <v/>
      </c>
      <c r="K17" s="13">
        <f>J17*K$9</f>
        <v/>
      </c>
      <c r="L17" s="13">
        <f>K17*L$9</f>
        <v/>
      </c>
    </row>
    <row r="18" spans="1:15">
      <c r="A18" s="9" t="s">
        <v>18</v>
      </c>
      <c r="B18" s="16" t="n">
        <v>13868.19962825815</v>
      </c>
      <c r="C18" s="13">
        <f>B18*C$9</f>
        <v/>
      </c>
      <c r="D18" s="13">
        <f>C18*D$9</f>
        <v/>
      </c>
      <c r="E18" s="13">
        <f>D18*E$9</f>
        <v/>
      </c>
      <c r="F18" s="13">
        <f>E18*F$9</f>
        <v/>
      </c>
      <c r="G18" s="13">
        <f>F18*G$9</f>
        <v/>
      </c>
      <c r="H18" s="13">
        <f>G18*H$9</f>
        <v/>
      </c>
      <c r="I18" s="13">
        <f>H18*I$9</f>
        <v/>
      </c>
      <c r="J18" s="13">
        <f>I18*J$9</f>
        <v/>
      </c>
      <c r="K18" s="13">
        <f>J18*K$9</f>
        <v/>
      </c>
      <c r="L18" s="13">
        <f>K18*L$9</f>
        <v/>
      </c>
    </row>
    <row r="19" spans="1:15">
      <c r="A19" s="9" t="s">
        <v>19</v>
      </c>
      <c r="B19" s="16" t="n">
        <v>5361.900684478576</v>
      </c>
      <c r="C19" s="13">
        <f>B19*C$9</f>
        <v/>
      </c>
      <c r="D19" s="13">
        <f>C19*D$9</f>
        <v/>
      </c>
      <c r="E19" s="13">
        <f>D19*E$9</f>
        <v/>
      </c>
      <c r="F19" s="13">
        <f>E19*F$9</f>
        <v/>
      </c>
      <c r="G19" s="13">
        <f>F19*G$9</f>
        <v/>
      </c>
      <c r="H19" s="13">
        <f>G19*H$9</f>
        <v/>
      </c>
      <c r="I19" s="13">
        <f>H19*I$9</f>
        <v/>
      </c>
      <c r="J19" s="13">
        <f>I19*J$9</f>
        <v/>
      </c>
      <c r="K19" s="13">
        <f>J19*K$9</f>
        <v/>
      </c>
      <c r="L19" s="13">
        <f>K19*L$9</f>
        <v/>
      </c>
    </row>
    <row r="20" spans="1:15">
      <c r="A20" s="9" t="s">
        <v>20</v>
      </c>
      <c r="B20" s="16" t="n">
        <v>8464.043022314665</v>
      </c>
      <c r="C20" s="13">
        <f>B20*C$9</f>
        <v/>
      </c>
      <c r="D20" s="13">
        <f>C20*D$9</f>
        <v/>
      </c>
      <c r="E20" s="13">
        <f>D20*E$9</f>
        <v/>
      </c>
      <c r="F20" s="13">
        <f>E20*F$9</f>
        <v/>
      </c>
      <c r="G20" s="13">
        <f>F20*G$9</f>
        <v/>
      </c>
      <c r="H20" s="13">
        <f>G20*H$9</f>
        <v/>
      </c>
      <c r="I20" s="13">
        <f>H20*I$9</f>
        <v/>
      </c>
      <c r="J20" s="13">
        <f>I20*J$9</f>
        <v/>
      </c>
      <c r="K20" s="13">
        <f>J20*K$9</f>
        <v/>
      </c>
      <c r="L20" s="13">
        <f>K20*L$9</f>
        <v/>
      </c>
    </row>
    <row r="21" spans="1:15">
      <c r="A21" s="9" t="s">
        <v>21</v>
      </c>
      <c r="B21" s="16" t="n">
        <v>6177.833893291805</v>
      </c>
      <c r="C21" s="13">
        <f>B21*C$9</f>
        <v/>
      </c>
      <c r="D21" s="13">
        <f>C21*D$9</f>
        <v/>
      </c>
      <c r="E21" s="13">
        <f>D21*E$9</f>
        <v/>
      </c>
      <c r="F21" s="13">
        <f>E21*F$9</f>
        <v/>
      </c>
      <c r="G21" s="13">
        <f>F21*G$9</f>
        <v/>
      </c>
      <c r="H21" s="13">
        <f>G21*H$9</f>
        <v/>
      </c>
      <c r="I21" s="13">
        <f>H21*I$9</f>
        <v/>
      </c>
      <c r="J21" s="13">
        <f>I21*J$9</f>
        <v/>
      </c>
      <c r="K21" s="13">
        <f>J21*K$9</f>
        <v/>
      </c>
      <c r="L21" s="13">
        <f>K21*L$9</f>
        <v/>
      </c>
    </row>
    <row r="22" spans="1:15">
      <c r="A22" s="9" t="s">
        <v>22</v>
      </c>
      <c r="B22" s="16" t="n">
        <v>13800.78694970171</v>
      </c>
      <c r="C22" s="13">
        <f>B22*C$9</f>
        <v/>
      </c>
      <c r="D22" s="13">
        <f>C22*D$9</f>
        <v/>
      </c>
      <c r="E22" s="13">
        <f>D22*E$9</f>
        <v/>
      </c>
      <c r="F22" s="13">
        <f>E22*F$9</f>
        <v/>
      </c>
      <c r="G22" s="13">
        <f>F22*G$9</f>
        <v/>
      </c>
      <c r="H22" s="13">
        <f>G22*H$9</f>
        <v/>
      </c>
      <c r="I22" s="13">
        <f>H22*I$9</f>
        <v/>
      </c>
      <c r="J22" s="13">
        <f>I22*J$9</f>
        <v/>
      </c>
      <c r="K22" s="13">
        <f>J22*K$9</f>
        <v/>
      </c>
      <c r="L22" s="13">
        <f>K22*L$9</f>
        <v/>
      </c>
    </row>
    <row r="23" spans="1:15">
      <c r="A23" s="9" t="s">
        <v>23</v>
      </c>
      <c r="B23" s="16" t="n">
        <v>9535.337244305369</v>
      </c>
      <c r="C23" s="13">
        <f>B23*C$9</f>
        <v/>
      </c>
      <c r="D23" s="13">
        <f>C23*D$9</f>
        <v/>
      </c>
      <c r="E23" s="13">
        <f>D23*E$9</f>
        <v/>
      </c>
      <c r="F23" s="13">
        <f>E23*F$9</f>
        <v/>
      </c>
      <c r="G23" s="13">
        <f>F23*G$9</f>
        <v/>
      </c>
      <c r="H23" s="13">
        <f>G23*H$9</f>
        <v/>
      </c>
      <c r="I23" s="13">
        <f>H23*I$9</f>
        <v/>
      </c>
      <c r="J23" s="13">
        <f>I23*J$9</f>
        <v/>
      </c>
      <c r="K23" s="13">
        <f>J23*K$9</f>
        <v/>
      </c>
      <c r="L23" s="13">
        <f>K23*L$9</f>
        <v/>
      </c>
    </row>
    <row r="24" spans="1:15">
      <c r="A24" s="10" t="s">
        <v>24</v>
      </c>
      <c r="B24" s="13" t="n">
        <v>9577.491943735127</v>
      </c>
      <c r="C24" s="13">
        <f>B24*C$9</f>
        <v/>
      </c>
      <c r="D24" s="13">
        <f>C24*D$9</f>
        <v/>
      </c>
      <c r="E24" s="13">
        <f>D24*E$9</f>
        <v/>
      </c>
      <c r="F24" s="13">
        <f>E24*F$9</f>
        <v/>
      </c>
      <c r="G24" s="13">
        <f>F24*G$9</f>
        <v/>
      </c>
      <c r="H24" s="13">
        <f>G24*H$9</f>
        <v/>
      </c>
      <c r="I24" s="13">
        <f>H24*I$9</f>
        <v/>
      </c>
      <c r="J24" s="13">
        <f>I24*J$9</f>
        <v/>
      </c>
      <c r="K24" s="13">
        <f>J24*K$9</f>
        <v/>
      </c>
      <c r="L24" s="13">
        <f>K24*L$9</f>
        <v/>
      </c>
    </row>
    <row r="25" spans="1:15">
      <c r="A25" s="10" t="s">
        <v>25</v>
      </c>
      <c r="B25" s="13" t="n">
        <v>7955.621643563691</v>
      </c>
      <c r="C25" s="13">
        <f>B25*C$9</f>
        <v/>
      </c>
      <c r="D25" s="13">
        <f>C25*D$9</f>
        <v/>
      </c>
      <c r="E25" s="13">
        <f>D25*E$9</f>
        <v/>
      </c>
      <c r="F25" s="13">
        <f>E25*F$9</f>
        <v/>
      </c>
      <c r="G25" s="13">
        <f>F25*G$9</f>
        <v/>
      </c>
      <c r="H25" s="13">
        <f>G25*H$9</f>
        <v/>
      </c>
      <c r="I25" s="13">
        <f>H25*I$9</f>
        <v/>
      </c>
      <c r="J25" s="13">
        <f>I25*J$9</f>
        <v/>
      </c>
      <c r="K25" s="13">
        <f>J25*K$9</f>
        <v/>
      </c>
      <c r="L25" s="13">
        <f>K25*L$9</f>
        <v/>
      </c>
    </row>
    <row r="26" spans="1:15">
      <c r="A26" s="10" t="s">
        <v>26</v>
      </c>
      <c r="B26" s="13" t="n">
        <v>7060.372639235955</v>
      </c>
      <c r="C26" s="13">
        <f>B26*C$9</f>
        <v/>
      </c>
      <c r="D26" s="13">
        <f>C26*D$9</f>
        <v/>
      </c>
      <c r="E26" s="13">
        <f>D26*E$9</f>
        <v/>
      </c>
      <c r="F26" s="13">
        <f>E26*F$9</f>
        <v/>
      </c>
      <c r="G26" s="13">
        <f>F26*G$9</f>
        <v/>
      </c>
      <c r="H26" s="13">
        <f>G26*H$9</f>
        <v/>
      </c>
      <c r="I26" s="13">
        <f>H26*I$9</f>
        <v/>
      </c>
      <c r="J26" s="13">
        <f>I26*J$9</f>
        <v/>
      </c>
      <c r="K26" s="13">
        <f>J26*K$9</f>
        <v/>
      </c>
      <c r="L26" s="13">
        <f>K26*L$9</f>
        <v/>
      </c>
    </row>
    <row r="27" spans="1:15">
      <c r="A27" s="10" t="s">
        <v>27</v>
      </c>
      <c r="B27" s="13" t="n">
        <v>7296.129634361516</v>
      </c>
      <c r="C27" s="13">
        <f>B27*C$9</f>
        <v/>
      </c>
      <c r="D27" s="13">
        <f>C27*D$9</f>
        <v/>
      </c>
      <c r="E27" s="13">
        <f>D27*E$9</f>
        <v/>
      </c>
      <c r="F27" s="13">
        <f>E27*F$9</f>
        <v/>
      </c>
      <c r="G27" s="13">
        <f>F27*G$9</f>
        <v/>
      </c>
      <c r="H27" s="13">
        <f>G27*H$9</f>
        <v/>
      </c>
      <c r="I27" s="13">
        <f>H27*I$9</f>
        <v/>
      </c>
      <c r="J27" s="13">
        <f>I27*J$9</f>
        <v/>
      </c>
      <c r="K27" s="13">
        <f>J27*K$9</f>
        <v/>
      </c>
      <c r="L27" s="13">
        <f>K27*L$9</f>
        <v/>
      </c>
    </row>
    <row r="28" spans="1:15">
      <c r="A28" s="10" t="s">
        <v>28</v>
      </c>
      <c r="B28" s="13" t="n">
        <v>9174.726906899356</v>
      </c>
      <c r="C28" s="13">
        <f>B28*C$9</f>
        <v/>
      </c>
      <c r="D28" s="13">
        <f>C28*D$9</f>
        <v/>
      </c>
      <c r="E28" s="13">
        <f>D28*E$9</f>
        <v/>
      </c>
      <c r="F28" s="13">
        <f>E28*F$9</f>
        <v/>
      </c>
      <c r="G28" s="13">
        <f>F28*G$9</f>
        <v/>
      </c>
      <c r="H28" s="13">
        <f>G28*H$9</f>
        <v/>
      </c>
      <c r="I28" s="13">
        <f>H28*I$9</f>
        <v/>
      </c>
      <c r="J28" s="13">
        <f>I28*J$9</f>
        <v/>
      </c>
      <c r="K28" s="13">
        <f>J28*K$9</f>
        <v/>
      </c>
      <c r="L28" s="13">
        <f>K28*L$9</f>
        <v/>
      </c>
    </row>
    <row r="29" spans="1:15">
      <c r="A29" s="10" t="s">
        <v>29</v>
      </c>
      <c r="B29" s="13" t="n">
        <v>6525.797225701723</v>
      </c>
      <c r="C29" s="13">
        <f>B29*C$9</f>
        <v/>
      </c>
      <c r="D29" s="13">
        <f>C29*D$9</f>
        <v/>
      </c>
      <c r="E29" s="13">
        <f>D29*E$9</f>
        <v/>
      </c>
      <c r="F29" s="13">
        <f>E29*F$9</f>
        <v/>
      </c>
      <c r="G29" s="13">
        <f>F29*G$9</f>
        <v/>
      </c>
      <c r="H29" s="13">
        <f>G29*H$9</f>
        <v/>
      </c>
      <c r="I29" s="13">
        <f>H29*I$9</f>
        <v/>
      </c>
      <c r="J29" s="13">
        <f>I29*J$9</f>
        <v/>
      </c>
      <c r="K29" s="13">
        <f>J29*K$9</f>
        <v/>
      </c>
      <c r="L29" s="13">
        <f>K29*L$9</f>
        <v/>
      </c>
    </row>
    <row r="30" spans="1:15">
      <c r="A30" s="10" t="s">
        <v>30</v>
      </c>
      <c r="B30" s="13" t="n">
        <v>4591.030886427316</v>
      </c>
      <c r="C30" s="13">
        <f>B30*C$9</f>
        <v/>
      </c>
      <c r="D30" s="13">
        <f>C30*D$9</f>
        <v/>
      </c>
      <c r="E30" s="13">
        <f>D30*E$9</f>
        <v/>
      </c>
      <c r="F30" s="13">
        <f>E30*F$9</f>
        <v/>
      </c>
      <c r="G30" s="13">
        <f>F30*G$9</f>
        <v/>
      </c>
      <c r="H30" s="13">
        <f>G30*H$9</f>
        <v/>
      </c>
      <c r="I30" s="13">
        <f>H30*I$9</f>
        <v/>
      </c>
      <c r="J30" s="13">
        <f>I30*J$9</f>
        <v/>
      </c>
      <c r="K30" s="13">
        <f>J30*K$9</f>
        <v/>
      </c>
      <c r="L30" s="13">
        <f>K30*L$9</f>
        <v/>
      </c>
    </row>
    <row r="31" spans="1:15">
      <c r="A31" s="10" t="s">
        <v>31</v>
      </c>
      <c r="B31" s="13" t="n">
        <v>40415.7008432548</v>
      </c>
      <c r="C31" s="13">
        <f>B31*C$9</f>
        <v/>
      </c>
      <c r="D31" s="13">
        <f>C31*D$9</f>
        <v/>
      </c>
      <c r="E31" s="13">
        <f>D31*E$9</f>
        <v/>
      </c>
      <c r="F31" s="13">
        <f>E31*F$9</f>
        <v/>
      </c>
      <c r="G31" s="13">
        <f>F31*G$9</f>
        <v/>
      </c>
      <c r="H31" s="13">
        <f>G31*H$9</f>
        <v/>
      </c>
      <c r="I31" s="13">
        <f>H31*I$9</f>
        <v/>
      </c>
      <c r="J31" s="13">
        <f>I31*J$9</f>
        <v/>
      </c>
      <c r="K31" s="13">
        <f>J31*K$9</f>
        <v/>
      </c>
      <c r="L31" s="13">
        <f>K31*L$9</f>
        <v/>
      </c>
    </row>
    <row r="32" spans="1:15">
      <c r="A32" s="10" t="s">
        <v>32</v>
      </c>
      <c r="B32" s="13" t="n">
        <v>6024.922077413795</v>
      </c>
      <c r="C32" s="13">
        <f>B32*C$9</f>
        <v/>
      </c>
      <c r="D32" s="13">
        <f>C32*D$9</f>
        <v/>
      </c>
      <c r="E32" s="13">
        <f>D32*E$9</f>
        <v/>
      </c>
      <c r="F32" s="13">
        <f>E32*F$9</f>
        <v/>
      </c>
      <c r="G32" s="13">
        <f>F32*G$9</f>
        <v/>
      </c>
      <c r="H32" s="13">
        <f>G32*H$9</f>
        <v/>
      </c>
      <c r="I32" s="13">
        <f>H32*I$9</f>
        <v/>
      </c>
      <c r="J32" s="13">
        <f>I32*J$9</f>
        <v/>
      </c>
      <c r="K32" s="13">
        <f>J32*K$9</f>
        <v/>
      </c>
      <c r="L32" s="13">
        <f>K32*L$9</f>
        <v/>
      </c>
    </row>
    <row r="33" spans="1:15">
      <c r="A33" s="10" t="s">
        <v>33</v>
      </c>
      <c r="B33" s="13" t="n">
        <v>8720.767458000748</v>
      </c>
      <c r="C33" s="13">
        <f>B33*C$9</f>
        <v/>
      </c>
      <c r="D33" s="13">
        <f>C33*D$9</f>
        <v/>
      </c>
      <c r="E33" s="13">
        <f>D33*E$9</f>
        <v/>
      </c>
      <c r="F33" s="13">
        <f>E33*F$9</f>
        <v/>
      </c>
      <c r="G33" s="13">
        <f>F33*G$9</f>
        <v/>
      </c>
      <c r="H33" s="13">
        <f>G33*H$9</f>
        <v/>
      </c>
      <c r="I33" s="13">
        <f>H33*I$9</f>
        <v/>
      </c>
      <c r="J33" s="13">
        <f>I33*J$9</f>
        <v/>
      </c>
      <c r="K33" s="13">
        <f>J33*K$9</f>
        <v/>
      </c>
      <c r="L33" s="13">
        <f>K33*L$9</f>
        <v/>
      </c>
    </row>
    <row r="34" spans="1:15">
      <c r="A34" s="10" t="s">
        <v>34</v>
      </c>
      <c r="B34" s="13" t="n">
        <v>5947.949231402854</v>
      </c>
      <c r="C34" s="13">
        <f>B34*C$9</f>
        <v/>
      </c>
      <c r="D34" s="13">
        <f>C34*D$9</f>
        <v/>
      </c>
      <c r="E34" s="13">
        <f>D34*E$9</f>
        <v/>
      </c>
      <c r="F34" s="13">
        <f>E34*F$9</f>
        <v/>
      </c>
      <c r="G34" s="13">
        <f>F34*G$9</f>
        <v/>
      </c>
      <c r="H34" s="13">
        <f>G34*H$9</f>
        <v/>
      </c>
      <c r="I34" s="13">
        <f>H34*I$9</f>
        <v/>
      </c>
      <c r="J34" s="13">
        <f>I34*J$9</f>
        <v/>
      </c>
      <c r="K34" s="13">
        <f>J34*K$9</f>
        <v/>
      </c>
      <c r="L34" s="13">
        <f>K34*L$9</f>
        <v/>
      </c>
    </row>
    <row r="35" spans="1:15">
      <c r="A35" s="10" t="s">
        <v>35</v>
      </c>
      <c r="B35" s="13" t="n">
        <v>6169.489129300538</v>
      </c>
      <c r="C35" s="13">
        <f>B35*C$9</f>
        <v/>
      </c>
      <c r="D35" s="13">
        <f>C35*D$9</f>
        <v/>
      </c>
      <c r="E35" s="13">
        <f>D35*E$9</f>
        <v/>
      </c>
      <c r="F35" s="13">
        <f>E35*F$9</f>
        <v/>
      </c>
      <c r="G35" s="13">
        <f>F35*G$9</f>
        <v/>
      </c>
      <c r="H35" s="13">
        <f>G35*H$9</f>
        <v/>
      </c>
      <c r="I35" s="13">
        <f>H35*I$9</f>
        <v/>
      </c>
      <c r="J35" s="13">
        <f>I35*J$9</f>
        <v/>
      </c>
      <c r="K35" s="13">
        <f>J35*K$9</f>
        <v/>
      </c>
      <c r="L35" s="13">
        <f>K35*L$9</f>
        <v/>
      </c>
    </row>
    <row r="36" spans="1:15">
      <c r="A36" s="10" t="s">
        <v>36</v>
      </c>
      <c r="B36" s="13" t="n">
        <v>4418.390527097443</v>
      </c>
      <c r="C36" s="13">
        <f>B36*C$9</f>
        <v/>
      </c>
      <c r="D36" s="13">
        <f>C36*D$9</f>
        <v/>
      </c>
      <c r="E36" s="13">
        <f>D36*E$9</f>
        <v/>
      </c>
      <c r="F36" s="13">
        <f>E36*F$9</f>
        <v/>
      </c>
      <c r="G36" s="13">
        <f>F36*G$9</f>
        <v/>
      </c>
      <c r="H36" s="13">
        <f>G36*H$9</f>
        <v/>
      </c>
      <c r="I36" s="13">
        <f>H36*I$9</f>
        <v/>
      </c>
      <c r="J36" s="13">
        <f>I36*J$9</f>
        <v/>
      </c>
      <c r="K36" s="13">
        <f>J36*K$9</f>
        <v/>
      </c>
      <c r="L36" s="13">
        <f>K36*L$9</f>
        <v/>
      </c>
    </row>
    <row r="37" spans="1:15">
      <c r="A37" s="10" t="s">
        <v>37</v>
      </c>
      <c r="B37" s="13" t="n">
        <v>12762.13612717492</v>
      </c>
      <c r="C37" s="13">
        <f>B37*C$9</f>
        <v/>
      </c>
      <c r="D37" s="13">
        <f>C37*D$9</f>
        <v/>
      </c>
      <c r="E37" s="13">
        <f>D37*E$9</f>
        <v/>
      </c>
      <c r="F37" s="13">
        <f>E37*F$9</f>
        <v/>
      </c>
      <c r="G37" s="13">
        <f>F37*G$9</f>
        <v/>
      </c>
      <c r="H37" s="13">
        <f>G37*H$9</f>
        <v/>
      </c>
      <c r="I37" s="13">
        <f>H37*I$9</f>
        <v/>
      </c>
      <c r="J37" s="13">
        <f>I37*J$9</f>
        <v/>
      </c>
      <c r="K37" s="13">
        <f>J37*K$9</f>
        <v/>
      </c>
      <c r="L37" s="13">
        <f>K37*L$9</f>
        <v/>
      </c>
    </row>
    <row r="38" spans="1:15">
      <c r="A38" s="10" t="s">
        <v>38</v>
      </c>
      <c r="B38" s="13" t="n">
        <v>15727.11285845336</v>
      </c>
      <c r="C38" s="13">
        <f>B38*C$9</f>
        <v/>
      </c>
      <c r="D38" s="13">
        <f>C38*D$9</f>
        <v/>
      </c>
      <c r="E38" s="13">
        <f>D38*E$9</f>
        <v/>
      </c>
      <c r="F38" s="13">
        <f>E38*F$9</f>
        <v/>
      </c>
      <c r="G38" s="13">
        <f>F38*G$9</f>
        <v/>
      </c>
      <c r="H38" s="13">
        <f>G38*H$9</f>
        <v/>
      </c>
      <c r="I38" s="13">
        <f>H38*I$9</f>
        <v/>
      </c>
      <c r="J38" s="13">
        <f>I38*J$9</f>
        <v/>
      </c>
      <c r="K38" s="13">
        <f>J38*K$9</f>
        <v/>
      </c>
      <c r="L38" s="13">
        <f>K38*L$9</f>
        <v/>
      </c>
    </row>
    <row r="39" spans="1:15">
      <c r="A39" s="10" t="s">
        <v>39</v>
      </c>
      <c r="B39" s="13" t="n">
        <v>4936.473092557394</v>
      </c>
      <c r="C39" s="13">
        <f>B39*C$9</f>
        <v/>
      </c>
      <c r="D39" s="13">
        <f>C39*D$9</f>
        <v/>
      </c>
      <c r="E39" s="13">
        <f>D39*E$9</f>
        <v/>
      </c>
      <c r="F39" s="13">
        <f>E39*F$9</f>
        <v/>
      </c>
      <c r="G39" s="13">
        <f>F39*G$9</f>
        <v/>
      </c>
      <c r="H39" s="13">
        <f>G39*H$9</f>
        <v/>
      </c>
      <c r="I39" s="13">
        <f>H39*I$9</f>
        <v/>
      </c>
      <c r="J39" s="13">
        <f>I39*J$9</f>
        <v/>
      </c>
      <c r="K39" s="13">
        <f>J39*K$9</f>
        <v/>
      </c>
      <c r="L39" s="13">
        <f>K39*L$9</f>
        <v/>
      </c>
    </row>
    <row r="40" spans="1:15">
      <c r="A40" s="10" t="s">
        <v>40</v>
      </c>
      <c r="B40" s="13" t="n">
        <v>7971.821140481585</v>
      </c>
      <c r="C40" s="13">
        <f>B40*C$9</f>
        <v/>
      </c>
      <c r="D40" s="13">
        <f>C40*D$9</f>
        <v/>
      </c>
      <c r="E40" s="13">
        <f>D40*E$9</f>
        <v/>
      </c>
      <c r="F40" s="13">
        <f>E40*F$9</f>
        <v/>
      </c>
      <c r="G40" s="13">
        <f>F40*G$9</f>
        <v/>
      </c>
      <c r="H40" s="13">
        <f>G40*H$9</f>
        <v/>
      </c>
      <c r="I40" s="13">
        <f>H40*I$9</f>
        <v/>
      </c>
      <c r="J40" s="13">
        <f>I40*J$9</f>
        <v/>
      </c>
      <c r="K40" s="13">
        <f>J40*K$9</f>
        <v/>
      </c>
      <c r="L40" s="13">
        <f>K40*L$9</f>
        <v/>
      </c>
    </row>
    <row r="41" spans="1:15">
      <c r="A41" s="10" t="s">
        <v>41</v>
      </c>
      <c r="B41" s="13" t="n">
        <v>3848.154363429161</v>
      </c>
      <c r="C41" s="13">
        <f>B41*C$9</f>
        <v/>
      </c>
      <c r="D41" s="13">
        <f>C41*D$9</f>
        <v/>
      </c>
      <c r="E41" s="13">
        <f>D41*E$9</f>
        <v/>
      </c>
      <c r="F41" s="13">
        <f>E41*F$9</f>
        <v/>
      </c>
      <c r="G41" s="13">
        <f>F41*G$9</f>
        <v/>
      </c>
      <c r="H41" s="13">
        <f>G41*H$9</f>
        <v/>
      </c>
      <c r="I41" s="13">
        <f>H41*I$9</f>
        <v/>
      </c>
      <c r="J41" s="13">
        <f>I41*J$9</f>
        <v/>
      </c>
      <c r="K41" s="13">
        <f>J41*K$9</f>
        <v/>
      </c>
      <c r="L41" s="13">
        <f>K41*L$9</f>
        <v/>
      </c>
    </row>
    <row r="42" spans="1:15">
      <c r="A42" s="10" t="s">
        <v>42</v>
      </c>
      <c r="B42" s="13" t="n">
        <v>9400.704240938237</v>
      </c>
      <c r="C42" s="13">
        <f>B42*C$9</f>
        <v/>
      </c>
      <c r="D42" s="13">
        <f>C42*D$9</f>
        <v/>
      </c>
      <c r="E42" s="13">
        <f>D42*E$9</f>
        <v/>
      </c>
      <c r="F42" s="13">
        <f>E42*F$9</f>
        <v/>
      </c>
      <c r="G42" s="13">
        <f>F42*G$9</f>
        <v/>
      </c>
      <c r="H42" s="13">
        <f>G42*H$9</f>
        <v/>
      </c>
      <c r="I42" s="13">
        <f>H42*I$9</f>
        <v/>
      </c>
      <c r="J42" s="13">
        <f>I42*J$9</f>
        <v/>
      </c>
      <c r="K42" s="13">
        <f>J42*K$9</f>
        <v/>
      </c>
      <c r="L42" s="13">
        <f>K42*L$9</f>
        <v/>
      </c>
    </row>
    <row r="43" spans="1:15">
      <c r="A43" s="10" t="s">
        <v>43</v>
      </c>
      <c r="B43" s="13" t="n">
        <v>7506.190355474217</v>
      </c>
      <c r="C43" s="13">
        <f>B43*C$9</f>
        <v/>
      </c>
      <c r="D43" s="13">
        <f>C43*D$9</f>
        <v/>
      </c>
      <c r="E43" s="13">
        <f>D43*E$9</f>
        <v/>
      </c>
      <c r="F43" s="13">
        <f>E43*F$9</f>
        <v/>
      </c>
      <c r="G43" s="13">
        <f>F43*G$9</f>
        <v/>
      </c>
      <c r="H43" s="13">
        <f>G43*H$9</f>
        <v/>
      </c>
      <c r="I43" s="13">
        <f>H43*I$9</f>
        <v/>
      </c>
      <c r="J43" s="13">
        <f>I43*J$9</f>
        <v/>
      </c>
      <c r="K43" s="13">
        <f>J43*K$9</f>
        <v/>
      </c>
      <c r="L43" s="13">
        <f>K43*L$9</f>
        <v/>
      </c>
    </row>
    <row r="44" spans="1:15">
      <c r="A44" s="18" t="s">
        <v>44</v>
      </c>
      <c r="B44" s="13">
        <f>SUM(B11:B43)</f>
        <v/>
      </c>
      <c r="C44" s="15">
        <f>SUM(C11:C43)</f>
        <v/>
      </c>
      <c r="D44" s="15">
        <f>SUM(D11:D43)</f>
        <v/>
      </c>
      <c r="E44" s="15">
        <f>SUM(E11:E43)</f>
        <v/>
      </c>
      <c r="F44" s="15">
        <f>SUM(F11:F43)</f>
        <v/>
      </c>
      <c r="G44" s="15">
        <f>SUM(G11:G43)</f>
        <v/>
      </c>
      <c r="H44" s="15">
        <f>SUM(H11:H43)</f>
        <v/>
      </c>
      <c r="I44" s="15">
        <f>SUM(I11:I43)</f>
        <v/>
      </c>
      <c r="J44" s="15">
        <f>SUM(J11:J43)</f>
        <v/>
      </c>
      <c r="K44" s="15">
        <f>SUM(K11:K43)</f>
        <v/>
      </c>
      <c r="L44" s="15">
        <f>SUM(L11:L43)</f>
        <v/>
      </c>
    </row>
    <row r="45" spans="1:15">
      <c r="A45" s="22" t="s">
        <v>45</v>
      </c>
    </row>
    <row customHeight="1" ht="30" r="46" spans="1:15">
      <c r="A46" s="9" t="s">
        <v>11</v>
      </c>
      <c r="B46" s="14" t="n">
        <v>56481.94303522626</v>
      </c>
      <c r="C46" s="13">
        <f>B46*C$9</f>
        <v/>
      </c>
      <c r="D46" s="13">
        <f>C46*D$9</f>
        <v/>
      </c>
      <c r="E46" s="13">
        <f>D46*E$9</f>
        <v/>
      </c>
      <c r="F46" s="13">
        <f>E46*F$9</f>
        <v/>
      </c>
      <c r="G46" s="13">
        <f>F46*G$9</f>
        <v/>
      </c>
      <c r="H46" s="13">
        <f>G46*H$9</f>
        <v/>
      </c>
      <c r="I46" s="13">
        <f>H46*I$9</f>
        <v/>
      </c>
      <c r="J46" s="13">
        <f>I46*J$9</f>
        <v/>
      </c>
      <c r="K46" s="13">
        <f>J46*K$9</f>
        <v/>
      </c>
      <c r="L46" s="13">
        <f>K46*L$9</f>
        <v/>
      </c>
    </row>
    <row r="47" spans="1:15">
      <c r="A47" s="9" t="s">
        <v>12</v>
      </c>
      <c r="B47" s="14" t="n">
        <v>54272.63830746233</v>
      </c>
      <c r="C47" s="13">
        <f>B47*C$9</f>
        <v/>
      </c>
      <c r="D47" s="13">
        <f>C47*D$9</f>
        <v/>
      </c>
      <c r="E47" s="13">
        <f>D47*E$9</f>
        <v/>
      </c>
      <c r="F47" s="13">
        <f>E47*F$9</f>
        <v/>
      </c>
      <c r="G47" s="13">
        <f>F47*G$9</f>
        <v/>
      </c>
      <c r="H47" s="13">
        <f>G47*H$9</f>
        <v/>
      </c>
      <c r="I47" s="13">
        <f>H47*I$9</f>
        <v/>
      </c>
      <c r="J47" s="13">
        <f>I47*J$9</f>
        <v/>
      </c>
      <c r="K47" s="13">
        <f>J47*K$9</f>
        <v/>
      </c>
      <c r="L47" s="13">
        <f>K47*L$9</f>
        <v/>
      </c>
    </row>
    <row r="48" spans="1:15">
      <c r="A48" s="9" t="s">
        <v>13</v>
      </c>
      <c r="B48" s="14" t="n">
        <v>30447.85198737423</v>
      </c>
      <c r="C48" s="13">
        <f>B48*C$9</f>
        <v/>
      </c>
      <c r="D48" s="13">
        <f>C48*D$9</f>
        <v/>
      </c>
      <c r="E48" s="13">
        <f>D48*E$9</f>
        <v/>
      </c>
      <c r="F48" s="13">
        <f>E48*F$9</f>
        <v/>
      </c>
      <c r="G48" s="13">
        <f>F48*G$9</f>
        <v/>
      </c>
      <c r="H48" s="13">
        <f>G48*H$9</f>
        <v/>
      </c>
      <c r="I48" s="13">
        <f>H48*I$9</f>
        <v/>
      </c>
      <c r="J48" s="13">
        <f>I48*J$9</f>
        <v/>
      </c>
      <c r="K48" s="13">
        <f>J48*K$9</f>
        <v/>
      </c>
      <c r="L48" s="13">
        <f>K48*L$9</f>
        <v/>
      </c>
    </row>
    <row r="49" spans="1:15">
      <c r="A49" s="9" t="s">
        <v>14</v>
      </c>
      <c r="B49" s="14" t="n">
        <v>3659502.225667711</v>
      </c>
      <c r="C49" s="13">
        <f>B49*C$9</f>
        <v/>
      </c>
      <c r="D49" s="13">
        <f>C49*D$9</f>
        <v/>
      </c>
      <c r="E49" s="13">
        <f>D49*E$9</f>
        <v/>
      </c>
      <c r="F49" s="13">
        <f>E49*F$9</f>
        <v/>
      </c>
      <c r="G49" s="13">
        <f>F49*G$9</f>
        <v/>
      </c>
      <c r="H49" s="13">
        <f>G49*H$9</f>
        <v/>
      </c>
      <c r="I49" s="13">
        <f>H49*I$9</f>
        <v/>
      </c>
      <c r="J49" s="13">
        <f>I49*J$9</f>
        <v/>
      </c>
      <c r="K49" s="13">
        <f>J49*K$9</f>
        <v/>
      </c>
      <c r="L49" s="13">
        <f>K49*L$9</f>
        <v/>
      </c>
    </row>
    <row r="50" spans="1:15">
      <c r="A50" s="9" t="s">
        <v>15</v>
      </c>
      <c r="B50" s="14" t="n">
        <v>48367.74681010871</v>
      </c>
      <c r="C50" s="13">
        <f>B50*C$9</f>
        <v/>
      </c>
      <c r="D50" s="13">
        <f>C50*D$9</f>
        <v/>
      </c>
      <c r="E50" s="13">
        <f>D50*E$9</f>
        <v/>
      </c>
      <c r="F50" s="13">
        <f>E50*F$9</f>
        <v/>
      </c>
      <c r="G50" s="13">
        <f>F50*G$9</f>
        <v/>
      </c>
      <c r="H50" s="13">
        <f>G50*H$9</f>
        <v/>
      </c>
      <c r="I50" s="13">
        <f>H50*I$9</f>
        <v/>
      </c>
      <c r="J50" s="13">
        <f>I50*J$9</f>
        <v/>
      </c>
      <c r="K50" s="13">
        <f>J50*K$9</f>
        <v/>
      </c>
      <c r="L50" s="13">
        <f>K50*L$9</f>
        <v/>
      </c>
    </row>
    <row r="51" spans="1:15">
      <c r="A51" s="9" t="s">
        <v>16</v>
      </c>
      <c r="B51" s="14" t="n">
        <v>27855.82564071231</v>
      </c>
      <c r="C51" s="13">
        <f>B51*C$9</f>
        <v/>
      </c>
      <c r="D51" s="13">
        <f>C51*D$9</f>
        <v/>
      </c>
      <c r="E51" s="13">
        <f>D51*E$9</f>
        <v/>
      </c>
      <c r="F51" s="13">
        <f>E51*F$9</f>
        <v/>
      </c>
      <c r="G51" s="13">
        <f>F51*G$9</f>
        <v/>
      </c>
      <c r="H51" s="13">
        <f>G51*H$9</f>
        <v/>
      </c>
      <c r="I51" s="13">
        <f>H51*I$9</f>
        <v/>
      </c>
      <c r="J51" s="13">
        <f>I51*J$9</f>
        <v/>
      </c>
      <c r="K51" s="13">
        <f>J51*K$9</f>
        <v/>
      </c>
      <c r="L51" s="13">
        <f>K51*L$9</f>
        <v/>
      </c>
    </row>
    <row r="52" spans="1:15">
      <c r="A52" s="9" t="s">
        <v>17</v>
      </c>
      <c r="B52" s="14" t="n">
        <v>84757.03808262674</v>
      </c>
      <c r="C52" s="13">
        <f>B52*C$9</f>
        <v/>
      </c>
      <c r="D52" s="13">
        <f>C52*D$9</f>
        <v/>
      </c>
      <c r="E52" s="13">
        <f>D52*E$9</f>
        <v/>
      </c>
      <c r="F52" s="13">
        <f>E52*F$9</f>
        <v/>
      </c>
      <c r="G52" s="13">
        <f>F52*G$9</f>
        <v/>
      </c>
      <c r="H52" s="13">
        <f>G52*H$9</f>
        <v/>
      </c>
      <c r="I52" s="13">
        <f>H52*I$9</f>
        <v/>
      </c>
      <c r="J52" s="13">
        <f>I52*J$9</f>
        <v/>
      </c>
      <c r="K52" s="13">
        <f>J52*K$9</f>
        <v/>
      </c>
      <c r="L52" s="13">
        <f>K52*L$9</f>
        <v/>
      </c>
    </row>
    <row r="53" spans="1:15">
      <c r="A53" s="9" t="s">
        <v>18</v>
      </c>
      <c r="B53" s="14" t="n">
        <v>92216.78650381595</v>
      </c>
      <c r="C53" s="13">
        <f>B53*C$9</f>
        <v/>
      </c>
      <c r="D53" s="13">
        <f>C53*D$9</f>
        <v/>
      </c>
      <c r="E53" s="13">
        <f>D53*E$9</f>
        <v/>
      </c>
      <c r="F53" s="13">
        <f>E53*F$9</f>
        <v/>
      </c>
      <c r="G53" s="13">
        <f>F53*G$9</f>
        <v/>
      </c>
      <c r="H53" s="13">
        <f>G53*H$9</f>
        <v/>
      </c>
      <c r="I53" s="13">
        <f>H53*I$9</f>
        <v/>
      </c>
      <c r="J53" s="13">
        <f>I53*J$9</f>
        <v/>
      </c>
      <c r="K53" s="13">
        <f>J53*K$9</f>
        <v/>
      </c>
      <c r="L53" s="13">
        <f>K53*L$9</f>
        <v/>
      </c>
    </row>
    <row r="54" spans="1:15">
      <c r="A54" s="9" t="s">
        <v>19</v>
      </c>
      <c r="B54" s="14" t="n">
        <v>30953.6461995208</v>
      </c>
      <c r="C54" s="13">
        <f>B54*C$9</f>
        <v/>
      </c>
      <c r="D54" s="13">
        <f>C54*D$9</f>
        <v/>
      </c>
      <c r="E54" s="13">
        <f>D54*E$9</f>
        <v/>
      </c>
      <c r="F54" s="13">
        <f>E54*F$9</f>
        <v/>
      </c>
      <c r="G54" s="13">
        <f>F54*G$9</f>
        <v/>
      </c>
      <c r="H54" s="13">
        <f>G54*H$9</f>
        <v/>
      </c>
      <c r="I54" s="13">
        <f>H54*I$9</f>
        <v/>
      </c>
      <c r="J54" s="13">
        <f>I54*J$9</f>
        <v/>
      </c>
      <c r="K54" s="13">
        <f>J54*K$9</f>
        <v/>
      </c>
      <c r="L54" s="13">
        <f>K54*L$9</f>
        <v/>
      </c>
    </row>
    <row r="55" spans="1:15">
      <c r="A55" s="9" t="s">
        <v>20</v>
      </c>
      <c r="B55" s="14" t="n">
        <v>53294.72027481548</v>
      </c>
      <c r="C55" s="13">
        <f>B55*C$9</f>
        <v/>
      </c>
      <c r="D55" s="13">
        <f>C55*D$9</f>
        <v/>
      </c>
      <c r="E55" s="13">
        <f>D55*E$9</f>
        <v/>
      </c>
      <c r="F55" s="13">
        <f>E55*F$9</f>
        <v/>
      </c>
      <c r="G55" s="13">
        <f>F55*G$9</f>
        <v/>
      </c>
      <c r="H55" s="13">
        <f>G55*H$9</f>
        <v/>
      </c>
      <c r="I55" s="13">
        <f>H55*I$9</f>
        <v/>
      </c>
      <c r="J55" s="13">
        <f>I55*J$9</f>
        <v/>
      </c>
      <c r="K55" s="13">
        <f>J55*K$9</f>
        <v/>
      </c>
      <c r="L55" s="13">
        <f>K55*L$9</f>
        <v/>
      </c>
    </row>
    <row r="56" spans="1:15">
      <c r="A56" s="9" t="s">
        <v>21</v>
      </c>
      <c r="B56" s="14" t="n">
        <v>41562.1205894642</v>
      </c>
      <c r="C56" s="13">
        <f>B56*C$9</f>
        <v/>
      </c>
      <c r="D56" s="13">
        <f>C56*D$9</f>
        <v/>
      </c>
      <c r="E56" s="13">
        <f>D56*E$9</f>
        <v/>
      </c>
      <c r="F56" s="13">
        <f>E56*F$9</f>
        <v/>
      </c>
      <c r="G56" s="13">
        <f>F56*G$9</f>
        <v/>
      </c>
      <c r="H56" s="13">
        <f>G56*H$9</f>
        <v/>
      </c>
      <c r="I56" s="13">
        <f>H56*I$9</f>
        <v/>
      </c>
      <c r="J56" s="13">
        <f>I56*J$9</f>
        <v/>
      </c>
      <c r="K56" s="13">
        <f>J56*K$9</f>
        <v/>
      </c>
      <c r="L56" s="13">
        <f>K56*L$9</f>
        <v/>
      </c>
    </row>
    <row r="57" spans="1:15">
      <c r="A57" s="9" t="s">
        <v>22</v>
      </c>
      <c r="B57" s="14" t="n">
        <v>93570.4538369514</v>
      </c>
      <c r="C57" s="13">
        <f>B57*C$9</f>
        <v/>
      </c>
      <c r="D57" s="13">
        <f>C57*D$9</f>
        <v/>
      </c>
      <c r="E57" s="13">
        <f>D57*E$9</f>
        <v/>
      </c>
      <c r="F57" s="13">
        <f>E57*F$9</f>
        <v/>
      </c>
      <c r="G57" s="13">
        <f>F57*G$9</f>
        <v/>
      </c>
      <c r="H57" s="13">
        <f>G57*H$9</f>
        <v/>
      </c>
      <c r="I57" s="13">
        <f>H57*I$9</f>
        <v/>
      </c>
      <c r="J57" s="13">
        <f>I57*J$9</f>
        <v/>
      </c>
      <c r="K57" s="13">
        <f>J57*K$9</f>
        <v/>
      </c>
      <c r="L57" s="13">
        <f>K57*L$9</f>
        <v/>
      </c>
    </row>
    <row r="58" spans="1:15">
      <c r="A58" s="9" t="s">
        <v>23</v>
      </c>
      <c r="B58" s="14" t="n">
        <v>64536.13311496008</v>
      </c>
      <c r="C58" s="13">
        <f>B58*C$9</f>
        <v/>
      </c>
      <c r="D58" s="13">
        <f>C58*D$9</f>
        <v/>
      </c>
      <c r="E58" s="13">
        <f>D58*E$9</f>
        <v/>
      </c>
      <c r="F58" s="13">
        <f>E58*F$9</f>
        <v/>
      </c>
      <c r="G58" s="13">
        <f>F58*G$9</f>
        <v/>
      </c>
      <c r="H58" s="13">
        <f>G58*H$9</f>
        <v/>
      </c>
      <c r="I58" s="13">
        <f>H58*I$9</f>
        <v/>
      </c>
      <c r="J58" s="13">
        <f>I58*J$9</f>
        <v/>
      </c>
      <c r="K58" s="13">
        <f>J58*K$9</f>
        <v/>
      </c>
      <c r="L58" s="13">
        <f>K58*L$9</f>
        <v/>
      </c>
    </row>
    <row r="59" spans="1:15">
      <c r="A59" s="10" t="s">
        <v>24</v>
      </c>
      <c r="B59" s="14" t="n">
        <v>59858.32557229816</v>
      </c>
      <c r="C59" s="13">
        <f>B59*C$9</f>
        <v/>
      </c>
      <c r="D59" s="13">
        <f>C59*D$9</f>
        <v/>
      </c>
      <c r="E59" s="13">
        <f>D59*E$9</f>
        <v/>
      </c>
      <c r="F59" s="13">
        <f>E59*F$9</f>
        <v/>
      </c>
      <c r="G59" s="13">
        <f>F59*G$9</f>
        <v/>
      </c>
      <c r="H59" s="13">
        <f>G59*H$9</f>
        <v/>
      </c>
      <c r="I59" s="13">
        <f>H59*I$9</f>
        <v/>
      </c>
      <c r="J59" s="13">
        <f>I59*J$9</f>
        <v/>
      </c>
      <c r="K59" s="13">
        <f>J59*K$9</f>
        <v/>
      </c>
      <c r="L59" s="13">
        <f>K59*L$9</f>
        <v/>
      </c>
    </row>
    <row r="60" spans="1:15">
      <c r="A60" s="10" t="s">
        <v>25</v>
      </c>
      <c r="B60" s="14" t="n">
        <v>51899.61420464596</v>
      </c>
      <c r="C60" s="13">
        <f>B60*C$9</f>
        <v/>
      </c>
      <c r="D60" s="13">
        <f>C60*D$9</f>
        <v/>
      </c>
      <c r="E60" s="13">
        <f>D60*E$9</f>
        <v/>
      </c>
      <c r="F60" s="13">
        <f>E60*F$9</f>
        <v/>
      </c>
      <c r="G60" s="13">
        <f>F60*G$9</f>
        <v/>
      </c>
      <c r="H60" s="13">
        <f>G60*H$9</f>
        <v/>
      </c>
      <c r="I60" s="13">
        <f>H60*I$9</f>
        <v/>
      </c>
      <c r="J60" s="13">
        <f>I60*J$9</f>
        <v/>
      </c>
      <c r="K60" s="13">
        <f>J60*K$9</f>
        <v/>
      </c>
      <c r="L60" s="13">
        <f>K60*L$9</f>
        <v/>
      </c>
    </row>
    <row r="61" spans="1:15">
      <c r="A61" s="10" t="s">
        <v>26</v>
      </c>
      <c r="B61" s="14" t="n">
        <v>44956.9600390304</v>
      </c>
      <c r="C61" s="13">
        <f>B61*C$9</f>
        <v/>
      </c>
      <c r="D61" s="13">
        <f>C61*D$9</f>
        <v/>
      </c>
      <c r="E61" s="13">
        <f>D61*E$9</f>
        <v/>
      </c>
      <c r="F61" s="13">
        <f>E61*F$9</f>
        <v/>
      </c>
      <c r="G61" s="13">
        <f>F61*G$9</f>
        <v/>
      </c>
      <c r="H61" s="13">
        <f>G61*H$9</f>
        <v/>
      </c>
      <c r="I61" s="13">
        <f>H61*I$9</f>
        <v/>
      </c>
      <c r="J61" s="13">
        <f>I61*J$9</f>
        <v/>
      </c>
      <c r="K61" s="13">
        <f>J61*K$9</f>
        <v/>
      </c>
      <c r="L61" s="13">
        <f>K61*L$9</f>
        <v/>
      </c>
    </row>
    <row r="62" spans="1:15">
      <c r="A62" s="10" t="s">
        <v>27</v>
      </c>
      <c r="B62" s="14" t="n">
        <v>54530.02822792999</v>
      </c>
      <c r="C62" s="13">
        <f>B62*C$9</f>
        <v/>
      </c>
      <c r="D62" s="13">
        <f>C62*D$9</f>
        <v/>
      </c>
      <c r="E62" s="13">
        <f>D62*E$9</f>
        <v/>
      </c>
      <c r="F62" s="13">
        <f>E62*F$9</f>
        <v/>
      </c>
      <c r="G62" s="13">
        <f>F62*G$9</f>
        <v/>
      </c>
      <c r="H62" s="13">
        <f>G62*H$9</f>
        <v/>
      </c>
      <c r="I62" s="13">
        <f>H62*I$9</f>
        <v/>
      </c>
      <c r="J62" s="13">
        <f>I62*J$9</f>
        <v/>
      </c>
      <c r="K62" s="13">
        <f>J62*K$9</f>
        <v/>
      </c>
      <c r="L62" s="13">
        <f>K62*L$9</f>
        <v/>
      </c>
    </row>
    <row r="63" spans="1:15">
      <c r="A63" s="10" t="s">
        <v>28</v>
      </c>
      <c r="B63" s="14" t="n">
        <v>62572.31614618533</v>
      </c>
      <c r="C63" s="13">
        <f>B63*C$9</f>
        <v/>
      </c>
      <c r="D63" s="13">
        <f>C63*D$9</f>
        <v/>
      </c>
      <c r="E63" s="13">
        <f>D63*E$9</f>
        <v/>
      </c>
      <c r="F63" s="13">
        <f>E63*F$9</f>
        <v/>
      </c>
      <c r="G63" s="13">
        <f>F63*G$9</f>
        <v/>
      </c>
      <c r="H63" s="13">
        <f>G63*H$9</f>
        <v/>
      </c>
      <c r="I63" s="13">
        <f>H63*I$9</f>
        <v/>
      </c>
      <c r="J63" s="13">
        <f>I63*J$9</f>
        <v/>
      </c>
      <c r="K63" s="13">
        <f>J63*K$9</f>
        <v/>
      </c>
      <c r="L63" s="13">
        <f>K63*L$9</f>
        <v/>
      </c>
    </row>
    <row r="64" spans="1:15">
      <c r="A64" s="10" t="s">
        <v>29</v>
      </c>
      <c r="B64" s="14" t="n">
        <v>43346.32470178742</v>
      </c>
      <c r="C64" s="13">
        <f>B64*C$9</f>
        <v/>
      </c>
      <c r="D64" s="13">
        <f>C64*D$9</f>
        <v/>
      </c>
      <c r="E64" s="13">
        <f>D64*E$9</f>
        <v/>
      </c>
      <c r="F64" s="13">
        <f>E64*F$9</f>
        <v/>
      </c>
      <c r="G64" s="13">
        <f>F64*G$9</f>
        <v/>
      </c>
      <c r="H64" s="13">
        <f>G64*H$9</f>
        <v/>
      </c>
      <c r="I64" s="13">
        <f>H64*I$9</f>
        <v/>
      </c>
      <c r="J64" s="13">
        <f>I64*J$9</f>
        <v/>
      </c>
      <c r="K64" s="13">
        <f>J64*K$9</f>
        <v/>
      </c>
      <c r="L64" s="13">
        <f>K64*L$9</f>
        <v/>
      </c>
    </row>
    <row r="65" spans="1:15">
      <c r="A65" s="10" t="s">
        <v>30</v>
      </c>
      <c r="B65" s="14" t="n">
        <v>28532.21669636668</v>
      </c>
      <c r="C65" s="13">
        <f>B65*C$9</f>
        <v/>
      </c>
      <c r="D65" s="13">
        <f>C65*D$9</f>
        <v/>
      </c>
      <c r="E65" s="13">
        <f>D65*E$9</f>
        <v/>
      </c>
      <c r="F65" s="13">
        <f>E65*F$9</f>
        <v/>
      </c>
      <c r="G65" s="13">
        <f>F65*G$9</f>
        <v/>
      </c>
      <c r="H65" s="13">
        <f>G65*H$9</f>
        <v/>
      </c>
      <c r="I65" s="13">
        <f>H65*I$9</f>
        <v/>
      </c>
      <c r="J65" s="13">
        <f>I65*J$9</f>
        <v/>
      </c>
      <c r="K65" s="13">
        <f>J65*K$9</f>
        <v/>
      </c>
      <c r="L65" s="13">
        <f>K65*L$9</f>
        <v/>
      </c>
    </row>
    <row r="66" spans="1:15">
      <c r="A66" s="10" t="s">
        <v>31</v>
      </c>
      <c r="B66" s="14" t="n">
        <v>267112.696883688</v>
      </c>
      <c r="C66" s="13">
        <f>B66*C$9</f>
        <v/>
      </c>
      <c r="D66" s="13">
        <f>C66*D$9</f>
        <v/>
      </c>
      <c r="E66" s="13">
        <f>D66*E$9</f>
        <v/>
      </c>
      <c r="F66" s="13">
        <f>E66*F$9</f>
        <v/>
      </c>
      <c r="G66" s="13">
        <f>F66*G$9</f>
        <v/>
      </c>
      <c r="H66" s="13">
        <f>G66*H$9</f>
        <v/>
      </c>
      <c r="I66" s="13">
        <f>H66*I$9</f>
        <v/>
      </c>
      <c r="J66" s="13">
        <f>I66*J$9</f>
        <v/>
      </c>
      <c r="K66" s="13">
        <f>J66*K$9</f>
        <v/>
      </c>
      <c r="L66" s="13">
        <f>K66*L$9</f>
        <v/>
      </c>
    </row>
    <row r="67" spans="1:15">
      <c r="A67" s="10" t="s">
        <v>32</v>
      </c>
      <c r="B67" s="14" t="n">
        <v>36684.82709519906</v>
      </c>
      <c r="C67" s="13">
        <f>B67*C$9</f>
        <v/>
      </c>
      <c r="D67" s="13">
        <f>C67*D$9</f>
        <v/>
      </c>
      <c r="E67" s="13">
        <f>D67*E$9</f>
        <v/>
      </c>
      <c r="F67" s="13">
        <f>E67*F$9</f>
        <v/>
      </c>
      <c r="G67" s="13">
        <f>F67*G$9</f>
        <v/>
      </c>
      <c r="H67" s="13">
        <f>G67*H$9</f>
        <v/>
      </c>
      <c r="I67" s="13">
        <f>H67*I$9</f>
        <v/>
      </c>
      <c r="J67" s="13">
        <f>I67*J$9</f>
        <v/>
      </c>
      <c r="K67" s="13">
        <f>J67*K$9</f>
        <v/>
      </c>
      <c r="L67" s="13">
        <f>K67*L$9</f>
        <v/>
      </c>
    </row>
    <row r="68" spans="1:15">
      <c r="A68" s="10" t="s">
        <v>33</v>
      </c>
      <c r="B68" s="14" t="n">
        <v>52101.434642054</v>
      </c>
      <c r="C68" s="13">
        <f>B68*C$9</f>
        <v/>
      </c>
      <c r="D68" s="13">
        <f>C68*D$9</f>
        <v/>
      </c>
      <c r="E68" s="13">
        <f>D68*E$9</f>
        <v/>
      </c>
      <c r="F68" s="13">
        <f>E68*F$9</f>
        <v/>
      </c>
      <c r="G68" s="13">
        <f>F68*G$9</f>
        <v/>
      </c>
      <c r="H68" s="13">
        <f>G68*H$9</f>
        <v/>
      </c>
      <c r="I68" s="13">
        <f>H68*I$9</f>
        <v/>
      </c>
      <c r="J68" s="13">
        <f>I68*J$9</f>
        <v/>
      </c>
      <c r="K68" s="13">
        <f>J68*K$9</f>
        <v/>
      </c>
      <c r="L68" s="13">
        <f>K68*L$9</f>
        <v/>
      </c>
    </row>
    <row r="69" spans="1:15">
      <c r="A69" s="10" t="s">
        <v>34</v>
      </c>
      <c r="B69" s="14" t="n">
        <v>39283.59522109728</v>
      </c>
      <c r="C69" s="13">
        <f>B69*C$9</f>
        <v/>
      </c>
      <c r="D69" s="13">
        <f>C69*D$9</f>
        <v/>
      </c>
      <c r="E69" s="13">
        <f>D69*E$9</f>
        <v/>
      </c>
      <c r="F69" s="13">
        <f>E69*F$9</f>
        <v/>
      </c>
      <c r="G69" s="13">
        <f>F69*G$9</f>
        <v/>
      </c>
      <c r="H69" s="13">
        <f>G69*H$9</f>
        <v/>
      </c>
      <c r="I69" s="13">
        <f>H69*I$9</f>
        <v/>
      </c>
      <c r="J69" s="13">
        <f>I69*J$9</f>
        <v/>
      </c>
      <c r="K69" s="13">
        <f>J69*K$9</f>
        <v/>
      </c>
      <c r="L69" s="13">
        <f>K69*L$9</f>
        <v/>
      </c>
    </row>
    <row r="70" spans="1:15">
      <c r="A70" s="10" t="s">
        <v>35</v>
      </c>
      <c r="B70" s="14" t="n">
        <v>39435.15583999847</v>
      </c>
      <c r="C70" s="13">
        <f>B70*C$9</f>
        <v/>
      </c>
      <c r="D70" s="13">
        <f>C70*D$9</f>
        <v/>
      </c>
      <c r="E70" s="13">
        <f>D70*E$9</f>
        <v/>
      </c>
      <c r="F70" s="13">
        <f>E70*F$9</f>
        <v/>
      </c>
      <c r="G70" s="13">
        <f>F70*G$9</f>
        <v/>
      </c>
      <c r="H70" s="13">
        <f>G70*H$9</f>
        <v/>
      </c>
      <c r="I70" s="13">
        <f>H70*I$9</f>
        <v/>
      </c>
      <c r="J70" s="13">
        <f>I70*J$9</f>
        <v/>
      </c>
      <c r="K70" s="13">
        <f>J70*K$9</f>
        <v/>
      </c>
      <c r="L70" s="13">
        <f>K70*L$9</f>
        <v/>
      </c>
    </row>
    <row r="71" spans="1:15">
      <c r="A71" s="10" t="s">
        <v>36</v>
      </c>
      <c r="B71" s="14" t="n">
        <v>32146.25114532034</v>
      </c>
      <c r="C71" s="13">
        <f>B71*C$9</f>
        <v/>
      </c>
      <c r="D71" s="13">
        <f>C71*D$9</f>
        <v/>
      </c>
      <c r="E71" s="13">
        <f>D71*E$9</f>
        <v/>
      </c>
      <c r="F71" s="13">
        <f>E71*F$9</f>
        <v/>
      </c>
      <c r="G71" s="13">
        <f>F71*G$9</f>
        <v/>
      </c>
      <c r="H71" s="13">
        <f>G71*H$9</f>
        <v/>
      </c>
      <c r="I71" s="13">
        <f>H71*I$9</f>
        <v/>
      </c>
      <c r="J71" s="13">
        <f>I71*J$9</f>
        <v/>
      </c>
      <c r="K71" s="13">
        <f>J71*K$9</f>
        <v/>
      </c>
      <c r="L71" s="13">
        <f>K71*L$9</f>
        <v/>
      </c>
    </row>
    <row r="72" spans="1:15">
      <c r="A72" s="10" t="s">
        <v>37</v>
      </c>
      <c r="B72" s="14" t="n">
        <v>80904.5924836411</v>
      </c>
      <c r="C72" s="13">
        <f>B72*C$9</f>
        <v/>
      </c>
      <c r="D72" s="13">
        <f>C72*D$9</f>
        <v/>
      </c>
      <c r="E72" s="13">
        <f>D72*E$9</f>
        <v/>
      </c>
      <c r="F72" s="13">
        <f>E72*F$9</f>
        <v/>
      </c>
      <c r="G72" s="13">
        <f>F72*G$9</f>
        <v/>
      </c>
      <c r="H72" s="13">
        <f>G72*H$9</f>
        <v/>
      </c>
      <c r="I72" s="13">
        <f>H72*I$9</f>
        <v/>
      </c>
      <c r="J72" s="13">
        <f>I72*J$9</f>
        <v/>
      </c>
      <c r="K72" s="13">
        <f>J72*K$9</f>
        <v/>
      </c>
      <c r="L72" s="13">
        <f>K72*L$9</f>
        <v/>
      </c>
    </row>
    <row r="73" spans="1:15">
      <c r="A73" s="10" t="s">
        <v>38</v>
      </c>
      <c r="B73" s="14" t="n">
        <v>102205.8212648366</v>
      </c>
      <c r="C73" s="13">
        <f>B73*C$9</f>
        <v/>
      </c>
      <c r="D73" s="13">
        <f>C73*D$9</f>
        <v/>
      </c>
      <c r="E73" s="13">
        <f>D73*E$9</f>
        <v/>
      </c>
      <c r="F73" s="13">
        <f>E73*F$9</f>
        <v/>
      </c>
      <c r="G73" s="13">
        <f>F73*G$9</f>
        <v/>
      </c>
      <c r="H73" s="13">
        <f>G73*H$9</f>
        <v/>
      </c>
      <c r="I73" s="13">
        <f>H73*I$9</f>
        <v/>
      </c>
      <c r="J73" s="13">
        <f>I73*J$9</f>
        <v/>
      </c>
      <c r="K73" s="13">
        <f>J73*K$9</f>
        <v/>
      </c>
      <c r="L73" s="13">
        <f>K73*L$9</f>
        <v/>
      </c>
    </row>
    <row r="74" spans="1:15">
      <c r="A74" s="10" t="s">
        <v>39</v>
      </c>
      <c r="B74" s="14" t="n">
        <v>32187.39083014323</v>
      </c>
      <c r="C74" s="13">
        <f>B74*C$9</f>
        <v/>
      </c>
      <c r="D74" s="13">
        <f>C74*D$9</f>
        <v/>
      </c>
      <c r="E74" s="13">
        <f>D74*E$9</f>
        <v/>
      </c>
      <c r="F74" s="13">
        <f>E74*F$9</f>
        <v/>
      </c>
      <c r="G74" s="13">
        <f>F74*G$9</f>
        <v/>
      </c>
      <c r="H74" s="13">
        <f>G74*H$9</f>
        <v/>
      </c>
      <c r="I74" s="13">
        <f>H74*I$9</f>
        <v/>
      </c>
      <c r="J74" s="13">
        <f>I74*J$9</f>
        <v/>
      </c>
      <c r="K74" s="13">
        <f>J74*K$9</f>
        <v/>
      </c>
      <c r="L74" s="13">
        <f>K74*L$9</f>
        <v/>
      </c>
    </row>
    <row r="75" spans="1:15">
      <c r="A75" s="10" t="s">
        <v>40</v>
      </c>
      <c r="B75" s="14" t="n">
        <v>53640.42489131211</v>
      </c>
      <c r="C75" s="13">
        <f>B75*C$9</f>
        <v/>
      </c>
      <c r="D75" s="13">
        <f>C75*D$9</f>
        <v/>
      </c>
      <c r="E75" s="13">
        <f>D75*E$9</f>
        <v/>
      </c>
      <c r="F75" s="13">
        <f>E75*F$9</f>
        <v/>
      </c>
      <c r="G75" s="13">
        <f>F75*G$9</f>
        <v/>
      </c>
      <c r="H75" s="13">
        <f>G75*H$9</f>
        <v/>
      </c>
      <c r="I75" s="13">
        <f>H75*I$9</f>
        <v/>
      </c>
      <c r="J75" s="13">
        <f>I75*J$9</f>
        <v/>
      </c>
      <c r="K75" s="13">
        <f>J75*K$9</f>
        <v/>
      </c>
      <c r="L75" s="13">
        <f>K75*L$9</f>
        <v/>
      </c>
    </row>
    <row r="76" spans="1:15">
      <c r="A76" s="10" t="s">
        <v>41</v>
      </c>
      <c r="B76" s="14" t="n">
        <v>24038.94839152213</v>
      </c>
      <c r="C76" s="13">
        <f>B76*C$9</f>
        <v/>
      </c>
      <c r="D76" s="13">
        <f>C76*D$9</f>
        <v/>
      </c>
      <c r="E76" s="13">
        <f>D76*E$9</f>
        <v/>
      </c>
      <c r="F76" s="13">
        <f>E76*F$9</f>
        <v/>
      </c>
      <c r="G76" s="13">
        <f>F76*G$9</f>
        <v/>
      </c>
      <c r="H76" s="13">
        <f>G76*H$9</f>
        <v/>
      </c>
      <c r="I76" s="13">
        <f>H76*I$9</f>
        <v/>
      </c>
      <c r="J76" s="13">
        <f>I76*J$9</f>
        <v/>
      </c>
      <c r="K76" s="13">
        <f>J76*K$9</f>
        <v/>
      </c>
      <c r="L76" s="13">
        <f>K76*L$9</f>
        <v/>
      </c>
    </row>
    <row r="77" spans="1:15">
      <c r="A77" s="10" t="s">
        <v>42</v>
      </c>
      <c r="B77" s="14" t="n">
        <v>57952.30196944775</v>
      </c>
      <c r="C77" s="13">
        <f>B77*C$9</f>
        <v/>
      </c>
      <c r="D77" s="13">
        <f>C77*D$9</f>
        <v/>
      </c>
      <c r="E77" s="13">
        <f>D77*E$9</f>
        <v/>
      </c>
      <c r="F77" s="13">
        <f>E77*F$9</f>
        <v/>
      </c>
      <c r="G77" s="13">
        <f>F77*G$9</f>
        <v/>
      </c>
      <c r="H77" s="13">
        <f>G77*H$9</f>
        <v/>
      </c>
      <c r="I77" s="13">
        <f>H77*I$9</f>
        <v/>
      </c>
      <c r="J77" s="13">
        <f>I77*J$9</f>
        <v/>
      </c>
      <c r="K77" s="13">
        <f>J77*K$9</f>
        <v/>
      </c>
      <c r="L77" s="13">
        <f>K77*L$9</f>
        <v/>
      </c>
    </row>
    <row r="78" spans="1:15">
      <c r="A78" s="10" t="s">
        <v>43</v>
      </c>
      <c r="B78" s="14" t="n">
        <v>50018.59212000653</v>
      </c>
      <c r="C78" s="13">
        <f>B78*C$9</f>
        <v/>
      </c>
      <c r="D78" s="13">
        <f>C78*D$9</f>
        <v/>
      </c>
      <c r="E78" s="13">
        <f>D78*E$9</f>
        <v/>
      </c>
      <c r="F78" s="13">
        <f>E78*F$9</f>
        <v/>
      </c>
      <c r="G78" s="13">
        <f>F78*G$9</f>
        <v/>
      </c>
      <c r="H78" s="13">
        <f>G78*H$9</f>
        <v/>
      </c>
      <c r="I78" s="13">
        <f>H78*I$9</f>
        <v/>
      </c>
      <c r="J78" s="13">
        <f>I78*J$9</f>
        <v/>
      </c>
      <c r="K78" s="13">
        <f>J78*K$9</f>
        <v/>
      </c>
      <c r="L78" s="13">
        <f>K78*L$9</f>
        <v/>
      </c>
    </row>
    <row r="79" spans="1:15">
      <c r="A79" s="19" t="s">
        <v>44</v>
      </c>
      <c r="B79" s="14">
        <f>SUM(B46:B78)</f>
        <v/>
      </c>
      <c r="C79" s="14">
        <f>SUM(C46:C78)</f>
        <v/>
      </c>
      <c r="D79" s="14">
        <f>SUM(D46:D78)</f>
        <v/>
      </c>
      <c r="E79" s="14">
        <f>SUM(E46:E78)</f>
        <v/>
      </c>
      <c r="F79" s="14">
        <f>SUM(F46:F78)</f>
        <v/>
      </c>
      <c r="G79" s="14">
        <f>SUM(G46:G78)</f>
        <v/>
      </c>
      <c r="H79" s="14">
        <f>SUM(H46:H78)</f>
        <v/>
      </c>
      <c r="I79" s="14">
        <f>SUM(I46:I78)</f>
        <v/>
      </c>
      <c r="J79" s="14">
        <f>SUM(J46:J78)</f>
        <v/>
      </c>
      <c r="K79" s="14">
        <f>SUM(K46:K78)</f>
        <v/>
      </c>
      <c r="L79" s="14">
        <f>SUM(L46:L78)</f>
        <v/>
      </c>
      <c r="M79" s="1" t="s">
        <v>46</v>
      </c>
    </row>
    <row r="80" spans="1:15">
      <c r="B80" s="5" t="n"/>
    </row>
    <row r="81" spans="1:15">
      <c r="B81" s="5" t="n"/>
    </row>
    <row r="82" spans="1:15">
      <c r="B82" s="12" t="n"/>
    </row>
    <row r="83" spans="1:15">
      <c r="B83" s="12" t="n"/>
    </row>
    <row r="84" spans="1:15">
      <c r="B84" s="12" t="n"/>
    </row>
    <row r="85" spans="1:15">
      <c r="B85" s="12" t="n"/>
    </row>
    <row r="86" spans="1:15">
      <c r="B86" s="12" t="n"/>
    </row>
    <row r="87" spans="1:15">
      <c r="B87" s="12" t="n"/>
    </row>
    <row r="88" spans="1:15">
      <c r="B88" s="12" t="n"/>
    </row>
  </sheetData>
  <mergeCells count="7">
    <mergeCell ref="A4:A5"/>
    <mergeCell ref="B4:L4"/>
    <mergeCell ref="A10:L10"/>
    <mergeCell ref="A45:L45"/>
    <mergeCell ref="A1:M1"/>
    <mergeCell ref="A2:M2"/>
    <mergeCell ref="A3:M3"/>
  </mergeCells>
  <pageMargins bottom="0.7480314960629921" footer="0.3149606299212598" header="0.3149606299212598" left="0.7086614173228347" right="0.7086614173228347" top="0.7480314960629921"/>
  <pageSetup fitToHeight="0" orientation="landscape" paperSize="9" scale="81"/>
  <headerFooter differentFirst="1">
    <oddHeader>&amp;C&amp;"Times New Roman,обычный"&amp;14 &amp;P</oddHeader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Андрей Домарев</dc:creator>
  <dcterms:created xmlns:dcterms="http://purl.org/dc/terms/" xmlns:xsi="http://www.w3.org/2001/XMLSchema-instance" xsi:type="dcterms:W3CDTF">2017-12-12T09:38:48Z</dcterms:created>
  <dcterms:modified xmlns:dcterms="http://purl.org/dc/terms/" xmlns:xsi="http://www.w3.org/2001/XMLSchema-instance" xsi:type="dcterms:W3CDTF">2022-08-17T07:23:50Z</dcterms:modified>
  <cp:lastModifiedBy>Татьяна И. Колот</cp:lastModifiedBy>
  <cp:lastPrinted>2022-08-17T07:23:44Z</cp:lastPrinted>
</cp:coreProperties>
</file>